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breakeven\"/>
    </mc:Choice>
  </mc:AlternateContent>
  <xr:revisionPtr revIDLastSave="0" documentId="13_ncr:1_{B0353C07-FA26-4383-9FDC-0A0B09BDFB9E}" xr6:coauthVersionLast="47" xr6:coauthVersionMax="47" xr10:uidLastSave="{00000000-0000-0000-0000-000000000000}"/>
  <bookViews>
    <workbookView xWindow="-120" yWindow="-120" windowWidth="29040" windowHeight="15720" xr2:uid="{2C5D8D62-2C74-4B7C-B8A7-A31BDAE3C95E}"/>
  </bookViews>
  <sheets>
    <sheet name="Break-even-mulitple products" sheetId="1" r:id="rId1"/>
    <sheet name="Cost-Worksheet" sheetId="3" r:id="rId2"/>
    <sheet name="BE Char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B45" i="1"/>
  <c r="B44" i="1"/>
  <c r="B58" i="1" s="1"/>
  <c r="B67" i="1" s="1"/>
  <c r="B43" i="1"/>
  <c r="B42" i="1"/>
  <c r="B56" i="1" s="1"/>
  <c r="B65" i="1" s="1"/>
  <c r="B41" i="1"/>
  <c r="B55" i="1" s="1"/>
  <c r="B40" i="1"/>
  <c r="B49" i="1"/>
  <c r="E10" i="4" s="1"/>
  <c r="C13" i="4" s="1"/>
  <c r="F10" i="4"/>
  <c r="E23" i="4" s="1"/>
  <c r="E19" i="4"/>
  <c r="E18" i="4"/>
  <c r="E13" i="4"/>
  <c r="A13" i="4"/>
  <c r="A14" i="4" s="1"/>
  <c r="L58" i="3"/>
  <c r="L57" i="3"/>
  <c r="L56" i="3"/>
  <c r="L55" i="3"/>
  <c r="L54" i="3"/>
  <c r="L53" i="3"/>
  <c r="L52" i="3"/>
  <c r="L51" i="3"/>
  <c r="L50" i="3"/>
  <c r="L49" i="3"/>
  <c r="L48" i="3"/>
  <c r="L59" i="3" s="1"/>
  <c r="C59" i="1"/>
  <c r="C58" i="1"/>
  <c r="C57" i="1"/>
  <c r="J59" i="3"/>
  <c r="I59" i="3"/>
  <c r="H59" i="3"/>
  <c r="G59" i="3"/>
  <c r="F59" i="3"/>
  <c r="E59" i="3"/>
  <c r="E43" i="3"/>
  <c r="B59" i="1"/>
  <c r="B68" i="1" s="1"/>
  <c r="B57" i="1"/>
  <c r="B66" i="1" s="1"/>
  <c r="B54" i="1"/>
  <c r="B19" i="1"/>
  <c r="D10" i="4" l="1"/>
  <c r="B14" i="4" s="1"/>
  <c r="E15" i="4"/>
  <c r="E14" i="4"/>
  <c r="E16" i="4"/>
  <c r="E17" i="4"/>
  <c r="F13" i="4"/>
  <c r="E20" i="4"/>
  <c r="E21" i="4"/>
  <c r="E22" i="4"/>
  <c r="A15" i="4"/>
  <c r="C14" i="4"/>
  <c r="B64" i="1"/>
  <c r="B63" i="1"/>
  <c r="B47" i="1"/>
  <c r="C60" i="1" s="1"/>
  <c r="D49" i="4" s="1"/>
  <c r="B60" i="1"/>
  <c r="B13" i="4" l="1"/>
  <c r="D13" i="4" s="1"/>
  <c r="F14" i="4"/>
  <c r="G14" i="4" s="1"/>
  <c r="D14" i="4"/>
  <c r="A16" i="4"/>
  <c r="B15" i="4"/>
  <c r="C15" i="4"/>
  <c r="F15" i="4" s="1"/>
  <c r="B69" i="1"/>
  <c r="C66" i="1"/>
  <c r="C67" i="1"/>
  <c r="C68" i="1"/>
  <c r="C55" i="1"/>
  <c r="C64" i="1" s="1"/>
  <c r="C56" i="1"/>
  <c r="C65" i="1" s="1"/>
  <c r="C54" i="1"/>
  <c r="C63" i="1" s="1"/>
  <c r="G13" i="4" l="1"/>
  <c r="G15" i="4"/>
  <c r="D15" i="4"/>
  <c r="A17" i="4"/>
  <c r="B16" i="4"/>
  <c r="C16" i="4"/>
  <c r="F16" i="4" s="1"/>
  <c r="C69" i="1"/>
  <c r="D48" i="4" s="1"/>
  <c r="G16" i="4" l="1"/>
  <c r="D16" i="4"/>
  <c r="A18" i="4"/>
  <c r="B17" i="4"/>
  <c r="C17" i="4"/>
  <c r="F17" i="4" s="1"/>
  <c r="G17" i="4" l="1"/>
  <c r="D17" i="4"/>
  <c r="A19" i="4"/>
  <c r="C18" i="4"/>
  <c r="F18" i="4" s="1"/>
  <c r="B18" i="4"/>
  <c r="D18" i="4" l="1"/>
  <c r="G18" i="4"/>
  <c r="A20" i="4"/>
  <c r="B19" i="4"/>
  <c r="C19" i="4"/>
  <c r="F19" i="4" s="1"/>
  <c r="D19" i="4" l="1"/>
  <c r="G19" i="4"/>
  <c r="A21" i="4"/>
  <c r="B20" i="4"/>
  <c r="C20" i="4"/>
  <c r="F20" i="4" s="1"/>
  <c r="G20" i="4" l="1"/>
  <c r="D20" i="4"/>
  <c r="A22" i="4"/>
  <c r="B21" i="4"/>
  <c r="C21" i="4"/>
  <c r="F21" i="4" s="1"/>
  <c r="G21" i="4" l="1"/>
  <c r="D21" i="4"/>
  <c r="A23" i="4"/>
  <c r="B22" i="4"/>
  <c r="C22" i="4"/>
  <c r="F22" i="4" s="1"/>
  <c r="G22" i="4" l="1"/>
  <c r="D22" i="4"/>
  <c r="B23" i="4"/>
  <c r="C23" i="4"/>
  <c r="F23" i="4" s="1"/>
  <c r="D23" i="4" l="1"/>
  <c r="G2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22F88A2-056D-4306-8FC4-7A8843AF35F3}" keepAlive="1" name="Query - Excellent-Break-even-and-CVP-analysis-multi-product xlsx" description="Connection to the 'Excellent-Break-even-and-CVP-analysis-multi-product xlsx' query in the workbook." type="5" refreshedVersion="0" background="1">
    <dbPr connection="Provider=Microsoft.Mashup.OleDb.1;Data Source=$Workbook$;Location=&quot;Excellent-Break-even-and-CVP-analysis-multi-product xlsx&quot;;Extended Properties=&quot;&quot;" command="SELECT * FROM [Excellent-Break-even-and-CVP-analysis-multi-product xlsx]"/>
  </connection>
  <connection id="2" xr16:uid="{9176E07B-3E7C-4CE1-B55F-B6CB1C25BA90}" keepAlive="1" name="Query - Sheet1" description="Connection to the 'Sheet1' query in the workbook." type="5" refreshedVersion="0" background="1">
    <dbPr connection="Provider=Microsoft.Mashup.OleDb.1;Data Source=$Workbook$;Location=Sheet1;Extended Properties=&quot;&quot;" command="SELECT * FROM [Sheet1]"/>
  </connection>
</connections>
</file>

<file path=xl/sharedStrings.xml><?xml version="1.0" encoding="utf-8"?>
<sst xmlns="http://schemas.openxmlformats.org/spreadsheetml/2006/main" count="119" uniqueCount="113">
  <si>
    <t>Sale price of Product #1</t>
  </si>
  <si>
    <t>Sale price of Product #2</t>
  </si>
  <si>
    <t>Sale price of Product #3</t>
  </si>
  <si>
    <t>Sale price of Product #4</t>
  </si>
  <si>
    <t>Sale price of Product #5</t>
  </si>
  <si>
    <t>Sale price of Product #6</t>
  </si>
  <si>
    <t>Percentage of Total Sales represented by Product #1</t>
  </si>
  <si>
    <t>Percentage of Total Sales represented by Product #2</t>
  </si>
  <si>
    <t>Percentage of Total Sales represented by Product #3</t>
  </si>
  <si>
    <t>Percentage of Total Sales represented by Product #4</t>
  </si>
  <si>
    <t>Percentage of Total Sales represented by Product #5</t>
  </si>
  <si>
    <t>Percentage of Total Sales represented by Product #6</t>
  </si>
  <si>
    <t>Total number of Product #1 needed to sell per month to break even</t>
  </si>
  <si>
    <t>Total number of Product #2 needed to sell per month to break even</t>
  </si>
  <si>
    <t>Total number of Product #3 needed to sell per month to break even</t>
  </si>
  <si>
    <t>Total number of Product #4 needed to sell per month to break even</t>
  </si>
  <si>
    <t>Total number of Product #5 needed to sell per month to break even</t>
  </si>
  <si>
    <t>Total number of Product #6 needed to sell per month to break even</t>
  </si>
  <si>
    <t>Total Sales of Product #1 needed  per month to break even</t>
  </si>
  <si>
    <t>Total Sales of Product #2 needed per month to break even</t>
  </si>
  <si>
    <t>Total Sales of Product #3 needed per month to break even</t>
  </si>
  <si>
    <t>Total Sales of Product #4 needed per month to break even</t>
  </si>
  <si>
    <t>Total Sales of Product #5 needed per month to break even</t>
  </si>
  <si>
    <t>Total Sales of Product #6 needed per month to break even</t>
  </si>
  <si>
    <t>Total Sales needed per month to break even</t>
  </si>
  <si>
    <t>Variable Costs of Product #1</t>
  </si>
  <si>
    <t>Variable Costs of Product #2</t>
  </si>
  <si>
    <t>Variable Costs of Product #3</t>
  </si>
  <si>
    <t>Variable Costs of Product #4</t>
  </si>
  <si>
    <t>Variable Costs of Product #5</t>
  </si>
  <si>
    <t>Variable Costs of Product #6</t>
  </si>
  <si>
    <t>Break-Even Calculation for Single or Multiple Products</t>
  </si>
  <si>
    <r>
      <t>Percentage Sales Amounts (Sales Mix)</t>
    </r>
    <r>
      <rPr>
        <b/>
        <sz val="11"/>
        <color indexed="8"/>
        <rFont val="Arial"/>
        <family val="2"/>
      </rPr>
      <t xml:space="preserve">
</t>
    </r>
    <r>
      <rPr>
        <i/>
        <sz val="11"/>
        <color indexed="8"/>
        <rFont val="Arial"/>
        <family val="2"/>
      </rPr>
      <t>Percentages should total to 100%</t>
    </r>
  </si>
  <si>
    <t>Total number of Products needed to sell per month to break even</t>
  </si>
  <si>
    <r>
      <t xml:space="preserve">Fixed Expenses for one month                                             </t>
    </r>
    <r>
      <rPr>
        <sz val="12"/>
        <color rgb="FF000000"/>
        <rFont val="Arial"/>
        <family val="2"/>
      </rPr>
      <t>(Fixed Costs are allocated to products based on sales mix)</t>
    </r>
  </si>
  <si>
    <t>Total</t>
  </si>
  <si>
    <t>Bean Counter</t>
  </si>
  <si>
    <t>https://www.dwmbeancounter.com</t>
  </si>
  <si>
    <t>How to use this template</t>
  </si>
  <si>
    <t xml:space="preserve">The purple cells are ones where you can enter relevant information. </t>
  </si>
  <si>
    <t>Then, the calculations are automatically performed.</t>
  </si>
  <si>
    <t>Sale prices</t>
  </si>
  <si>
    <t>Variable Costs</t>
  </si>
  <si>
    <t>Contribution Margin</t>
  </si>
  <si>
    <t>Contribution Margin Product #1</t>
  </si>
  <si>
    <t>Contribution Margin Product #2</t>
  </si>
  <si>
    <t>Contribution Margin Product #3</t>
  </si>
  <si>
    <t>Contribution Margin Product #4</t>
  </si>
  <si>
    <t>Contribution Margin Product #5</t>
  </si>
  <si>
    <t>Contribution Margin Product #6</t>
  </si>
  <si>
    <t>Sales Dollars</t>
  </si>
  <si>
    <t>Weighted Contribtion Margin</t>
  </si>
  <si>
    <t>Number Of Products</t>
  </si>
  <si>
    <t>The spreadsheet will accommodate up to 6 products or categories</t>
  </si>
  <si>
    <t>Allocated</t>
  </si>
  <si>
    <t>Weighted</t>
  </si>
  <si>
    <t>Contribution</t>
  </si>
  <si>
    <t>Fixed Costs</t>
  </si>
  <si>
    <t>Advertising</t>
  </si>
  <si>
    <t>Accounting, Legal</t>
  </si>
  <si>
    <t>Depreciation</t>
  </si>
  <si>
    <t>Interest Expense</t>
  </si>
  <si>
    <t>Insurance</t>
  </si>
  <si>
    <t>Payroll</t>
  </si>
  <si>
    <t>Rent</t>
  </si>
  <si>
    <t>Supplies</t>
  </si>
  <si>
    <t>Taxes (real estate, etc.)</t>
  </si>
  <si>
    <t>Utilities</t>
  </si>
  <si>
    <t>Other (specify)</t>
  </si>
  <si>
    <t>Variables Costs based on Dollar Amount per Unit</t>
  </si>
  <si>
    <t>Direct Labor</t>
  </si>
  <si>
    <t>Overhead</t>
  </si>
  <si>
    <t>Commissions</t>
  </si>
  <si>
    <t>Worksheet</t>
  </si>
  <si>
    <t>Product 2</t>
  </si>
  <si>
    <t>Product 1</t>
  </si>
  <si>
    <t>Product 3</t>
  </si>
  <si>
    <t>Product 4</t>
  </si>
  <si>
    <t>Product 5</t>
  </si>
  <si>
    <t>Product 6</t>
  </si>
  <si>
    <t>Direct Materials</t>
  </si>
  <si>
    <t>Maintenance</t>
  </si>
  <si>
    <t>Janitorial</t>
  </si>
  <si>
    <t>Equipment Rental</t>
  </si>
  <si>
    <t>Selling</t>
  </si>
  <si>
    <t>Total Fixed Costs</t>
  </si>
  <si>
    <t>Total Variable Costs</t>
  </si>
  <si>
    <t>Packaging</t>
  </si>
  <si>
    <t>Telephone</t>
  </si>
  <si>
    <t>Internet</t>
  </si>
  <si>
    <t>Fixed &amp; Variable</t>
  </si>
  <si>
    <t>Vehicle Operation</t>
  </si>
  <si>
    <t>Units Start</t>
  </si>
  <si>
    <t>Units Increment</t>
  </si>
  <si>
    <t>Unit Price</t>
  </si>
  <si>
    <t>Unit Variable Cost</t>
  </si>
  <si>
    <t>Total Fixed Cost</t>
  </si>
  <si>
    <t>Units</t>
  </si>
  <si>
    <t>Sales</t>
  </si>
  <si>
    <t>Variable Cost</t>
  </si>
  <si>
    <t>Margin</t>
  </si>
  <si>
    <t>Fixed</t>
  </si>
  <si>
    <t>Total Cost</t>
  </si>
  <si>
    <t>Net Income</t>
  </si>
  <si>
    <t xml:space="preserve">Contribution </t>
  </si>
  <si>
    <t>Weighted Sales Price</t>
  </si>
  <si>
    <t>Weighted Variable Costs</t>
  </si>
  <si>
    <t>Break Even Chart</t>
  </si>
  <si>
    <t>Break Even Sales</t>
  </si>
  <si>
    <t>Break Even Units</t>
  </si>
  <si>
    <t>Multi Product</t>
  </si>
  <si>
    <t>Weighted Contribution Method</t>
  </si>
  <si>
    <t>Break Even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</si>
</sst>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4"/>
      <color indexed="8"/>
      <name val="Arial"/>
      <family val="2"/>
    </font>
    <font>
      <sz val="12"/>
      <color rgb="FF000000"/>
      <name val="Arial"/>
      <family val="2"/>
    </font>
    <font>
      <b/>
      <sz val="2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4"/>
      <color theme="10"/>
      <name val="Arial"/>
      <family val="2"/>
    </font>
    <font>
      <b/>
      <sz val="16"/>
      <color indexed="8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6" fontId="3" fillId="2" borderId="1">
      <alignment horizontal="right" vertical="center" wrapText="1" indent="1"/>
    </xf>
    <xf numFmtId="0" fontId="3" fillId="0" borderId="2">
      <alignment horizontal="left" vertical="center" wrapText="1" inden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8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1"/>
    </xf>
    <xf numFmtId="0" fontId="6" fillId="0" borderId="0" xfId="0" applyFont="1"/>
    <xf numFmtId="0" fontId="3" fillId="3" borderId="3" xfId="0" applyFont="1" applyFill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wrapText="1" indent="1"/>
    </xf>
    <xf numFmtId="0" fontId="3" fillId="5" borderId="0" xfId="0" applyFont="1" applyFill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/>
    </xf>
    <xf numFmtId="0" fontId="9" fillId="0" borderId="0" xfId="5"/>
    <xf numFmtId="0" fontId="10" fillId="0" borderId="0" xfId="0" applyFont="1"/>
    <xf numFmtId="0" fontId="11" fillId="0" borderId="0" xfId="0" applyFont="1"/>
    <xf numFmtId="0" fontId="12" fillId="0" borderId="0" xfId="5" applyFont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15" xfId="0" applyFont="1" applyBorder="1"/>
    <xf numFmtId="0" fontId="3" fillId="4" borderId="4" xfId="0" applyFont="1" applyFill="1" applyBorder="1" applyAlignment="1">
      <alignment horizontal="left" vertical="center" indent="1"/>
    </xf>
    <xf numFmtId="0" fontId="3" fillId="4" borderId="17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indent="1"/>
    </xf>
    <xf numFmtId="8" fontId="3" fillId="4" borderId="1" xfId="3" applyNumberFormat="1" applyFont="1" applyFill="1" applyBorder="1" applyAlignment="1" applyProtection="1">
      <alignment horizontal="right" vertical="center" indent="1"/>
      <protection locked="0"/>
    </xf>
    <xf numFmtId="0" fontId="3" fillId="0" borderId="19" xfId="0" applyFont="1" applyBorder="1" applyAlignment="1">
      <alignment horizontal="left" indent="1"/>
    </xf>
    <xf numFmtId="0" fontId="3" fillId="0" borderId="9" xfId="0" applyFont="1" applyBorder="1" applyAlignment="1">
      <alignment horizontal="left" indent="1"/>
    </xf>
    <xf numFmtId="0" fontId="3" fillId="4" borderId="21" xfId="0" applyFont="1" applyFill="1" applyBorder="1" applyAlignment="1">
      <alignment horizontal="left" vertical="center" indent="1"/>
    </xf>
    <xf numFmtId="7" fontId="4" fillId="0" borderId="12" xfId="0" applyNumberFormat="1" applyFont="1" applyBorder="1" applyAlignment="1">
      <alignment vertical="center"/>
    </xf>
    <xf numFmtId="8" fontId="4" fillId="0" borderId="12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left" indent="1"/>
    </xf>
    <xf numFmtId="0" fontId="13" fillId="0" borderId="1" xfId="0" applyFont="1" applyBorder="1" applyAlignment="1">
      <alignment horizontal="left" indent="1"/>
    </xf>
    <xf numFmtId="0" fontId="13" fillId="0" borderId="19" xfId="0" applyFont="1" applyBorder="1" applyAlignment="1">
      <alignment horizontal="left" indent="1"/>
    </xf>
    <xf numFmtId="7" fontId="4" fillId="4" borderId="21" xfId="0" applyNumberFormat="1" applyFont="1" applyFill="1" applyBorder="1" applyAlignment="1">
      <alignment vertical="center"/>
    </xf>
    <xf numFmtId="0" fontId="3" fillId="0" borderId="9" xfId="0" applyFont="1" applyBorder="1"/>
    <xf numFmtId="8" fontId="4" fillId="0" borderId="11" xfId="0" applyNumberFormat="1" applyFont="1" applyBorder="1" applyAlignment="1">
      <alignment horizontal="right" vertical="center"/>
    </xf>
    <xf numFmtId="7" fontId="4" fillId="0" borderId="11" xfId="0" applyNumberFormat="1" applyFont="1" applyBorder="1" applyAlignment="1">
      <alignment vertical="center"/>
    </xf>
    <xf numFmtId="0" fontId="13" fillId="4" borderId="1" xfId="0" applyFont="1" applyFill="1" applyBorder="1" applyAlignment="1">
      <alignment horizontal="left" vertical="center" indent="1"/>
    </xf>
    <xf numFmtId="7" fontId="4" fillId="4" borderId="1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 indent="1"/>
    </xf>
    <xf numFmtId="0" fontId="3" fillId="4" borderId="3" xfId="0" applyFont="1" applyFill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8" fontId="3" fillId="4" borderId="10" xfId="3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7" fontId="4" fillId="0" borderId="13" xfId="0" applyNumberFormat="1" applyFont="1" applyBorder="1" applyAlignment="1">
      <alignment vertical="center"/>
    </xf>
    <xf numFmtId="8" fontId="4" fillId="0" borderId="13" xfId="0" applyNumberFormat="1" applyFont="1" applyBorder="1" applyAlignment="1">
      <alignment horizontal="right" vertical="center"/>
    </xf>
    <xf numFmtId="7" fontId="4" fillId="5" borderId="10" xfId="0" applyNumberFormat="1" applyFont="1" applyFill="1" applyBorder="1" applyAlignment="1">
      <alignment vertical="center"/>
    </xf>
    <xf numFmtId="7" fontId="4" fillId="5" borderId="10" xfId="0" applyNumberFormat="1" applyFont="1" applyFill="1" applyBorder="1" applyAlignment="1">
      <alignment horizontal="right" vertical="center"/>
    </xf>
    <xf numFmtId="9" fontId="4" fillId="5" borderId="10" xfId="4" applyFont="1" applyFill="1" applyBorder="1" applyAlignment="1">
      <alignment vertical="center"/>
    </xf>
    <xf numFmtId="8" fontId="3" fillId="4" borderId="9" xfId="3" applyNumberFormat="1" applyFont="1" applyFill="1" applyBorder="1" applyAlignment="1" applyProtection="1">
      <alignment horizontal="right" vertical="center" indent="1"/>
    </xf>
    <xf numFmtId="0" fontId="16" fillId="0" borderId="0" xfId="0" applyFont="1"/>
    <xf numFmtId="0" fontId="17" fillId="0" borderId="0" xfId="0" applyFont="1"/>
    <xf numFmtId="0" fontId="15" fillId="7" borderId="0" xfId="0" applyFont="1" applyFill="1"/>
    <xf numFmtId="1" fontId="4" fillId="4" borderId="11" xfId="0" applyNumberFormat="1" applyFont="1" applyFill="1" applyBorder="1" applyAlignment="1">
      <alignment vertical="center"/>
    </xf>
    <xf numFmtId="1" fontId="4" fillId="0" borderId="11" xfId="0" applyNumberFormat="1" applyFont="1" applyBorder="1" applyAlignment="1">
      <alignment horizontal="right" vertical="center"/>
    </xf>
    <xf numFmtId="37" fontId="4" fillId="5" borderId="16" xfId="0" applyNumberFormat="1" applyFont="1" applyFill="1" applyBorder="1" applyAlignment="1">
      <alignment vertical="center"/>
    </xf>
    <xf numFmtId="0" fontId="19" fillId="0" borderId="0" xfId="0" applyFont="1"/>
    <xf numFmtId="0" fontId="0" fillId="0" borderId="12" xfId="0" applyBorder="1"/>
    <xf numFmtId="0" fontId="0" fillId="0" borderId="22" xfId="0" applyBorder="1"/>
    <xf numFmtId="0" fontId="0" fillId="0" borderId="24" xfId="0" applyBorder="1"/>
    <xf numFmtId="0" fontId="0" fillId="0" borderId="19" xfId="0" applyBorder="1"/>
    <xf numFmtId="0" fontId="0" fillId="0" borderId="20" xfId="0" applyBorder="1"/>
    <xf numFmtId="0" fontId="0" fillId="0" borderId="25" xfId="0" applyBorder="1"/>
    <xf numFmtId="0" fontId="15" fillId="7" borderId="12" xfId="0" applyFont="1" applyFill="1" applyBorder="1"/>
    <xf numFmtId="0" fontId="14" fillId="4" borderId="0" xfId="0" applyFont="1" applyFill="1"/>
    <xf numFmtId="0" fontId="19" fillId="3" borderId="12" xfId="0" applyFont="1" applyFill="1" applyBorder="1" applyAlignment="1">
      <alignment horizontal="center"/>
    </xf>
    <xf numFmtId="0" fontId="0" fillId="0" borderId="11" xfId="0" applyBorder="1"/>
    <xf numFmtId="0" fontId="0" fillId="8" borderId="12" xfId="0" applyFill="1" applyBorder="1" applyProtection="1">
      <protection locked="0"/>
    </xf>
    <xf numFmtId="0" fontId="16" fillId="8" borderId="11" xfId="0" applyFont="1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16" fillId="8" borderId="12" xfId="0" applyFont="1" applyFill="1" applyBorder="1" applyProtection="1">
      <protection locked="0"/>
    </xf>
    <xf numFmtId="0" fontId="16" fillId="0" borderId="12" xfId="0" applyFont="1" applyBorder="1" applyProtection="1">
      <protection locked="0"/>
    </xf>
    <xf numFmtId="0" fontId="18" fillId="0" borderId="12" xfId="0" applyFont="1" applyBorder="1" applyProtection="1">
      <protection locked="0"/>
    </xf>
    <xf numFmtId="0" fontId="0" fillId="0" borderId="12" xfId="0" applyBorder="1" applyProtection="1">
      <protection locked="0"/>
    </xf>
    <xf numFmtId="6" fontId="3" fillId="4" borderId="9" xfId="3" applyNumberFormat="1" applyFont="1" applyFill="1" applyBorder="1" applyAlignment="1" applyProtection="1">
      <alignment horizontal="right" vertical="center" indent="1"/>
    </xf>
    <xf numFmtId="8" fontId="3" fillId="4" borderId="20" xfId="3" applyNumberFormat="1" applyFont="1" applyFill="1" applyBorder="1" applyAlignment="1" applyProtection="1">
      <alignment horizontal="right" vertical="center" indent="1"/>
    </xf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15" fillId="4" borderId="1" xfId="0" applyFont="1" applyFill="1" applyBorder="1"/>
    <xf numFmtId="0" fontId="15" fillId="4" borderId="24" xfId="0" applyFont="1" applyFill="1" applyBorder="1"/>
    <xf numFmtId="0" fontId="16" fillId="0" borderId="19" xfId="0" applyFont="1" applyBorder="1"/>
    <xf numFmtId="0" fontId="16" fillId="0" borderId="11" xfId="0" applyFont="1" applyBorder="1" applyProtection="1">
      <protection locked="0"/>
    </xf>
    <xf numFmtId="0" fontId="17" fillId="0" borderId="26" xfId="0" applyFont="1" applyBorder="1"/>
    <xf numFmtId="0" fontId="17" fillId="0" borderId="19" xfId="0" applyFont="1" applyBorder="1"/>
    <xf numFmtId="164" fontId="0" fillId="0" borderId="0" xfId="0" applyNumberFormat="1"/>
    <xf numFmtId="8" fontId="0" fillId="0" borderId="0" xfId="0" applyNumberFormat="1"/>
    <xf numFmtId="9" fontId="4" fillId="6" borderId="14" xfId="4" applyFont="1" applyFill="1" applyBorder="1" applyAlignment="1" applyProtection="1">
      <alignment vertical="center"/>
      <protection locked="0"/>
    </xf>
    <xf numFmtId="9" fontId="4" fillId="6" borderId="6" xfId="4" applyFont="1" applyFill="1" applyBorder="1" applyAlignment="1" applyProtection="1">
      <alignment vertical="center"/>
      <protection locked="0"/>
    </xf>
    <xf numFmtId="9" fontId="4" fillId="6" borderId="7" xfId="4" applyFont="1" applyFill="1" applyBorder="1" applyAlignment="1" applyProtection="1">
      <alignment vertical="center"/>
      <protection locked="0"/>
    </xf>
    <xf numFmtId="7" fontId="0" fillId="0" borderId="0" xfId="0" applyNumberFormat="1"/>
    <xf numFmtId="1" fontId="0" fillId="0" borderId="0" xfId="0" applyNumberFormat="1"/>
    <xf numFmtId="8" fontId="3" fillId="6" borderId="11" xfId="3" applyNumberFormat="1" applyFont="1" applyFill="1" applyBorder="1" applyAlignment="1" applyProtection="1">
      <alignment vertical="center"/>
      <protection locked="0"/>
    </xf>
    <xf numFmtId="8" fontId="3" fillId="6" borderId="12" xfId="3" applyNumberFormat="1" applyFont="1" applyFill="1" applyBorder="1" applyAlignment="1" applyProtection="1">
      <alignment vertical="center"/>
      <protection locked="0"/>
    </xf>
    <xf numFmtId="8" fontId="3" fillId="6" borderId="13" xfId="3" applyNumberFormat="1" applyFont="1" applyFill="1" applyBorder="1" applyAlignment="1" applyProtection="1">
      <alignment vertical="center"/>
      <protection locked="0"/>
    </xf>
    <xf numFmtId="6" fontId="3" fillId="6" borderId="18" xfId="3" applyNumberFormat="1" applyFont="1" applyFill="1" applyBorder="1" applyAlignment="1" applyProtection="1">
      <alignment vertical="center"/>
      <protection locked="0"/>
    </xf>
    <xf numFmtId="8" fontId="3" fillId="4" borderId="12" xfId="3" applyNumberFormat="1" applyFont="1" applyFill="1" applyBorder="1" applyAlignment="1" applyProtection="1">
      <alignment vertical="center"/>
    </xf>
    <xf numFmtId="8" fontId="3" fillId="4" borderId="16" xfId="3" applyNumberFormat="1" applyFont="1" applyFill="1" applyBorder="1" applyAlignment="1" applyProtection="1">
      <alignment vertical="center"/>
    </xf>
    <xf numFmtId="0" fontId="13" fillId="0" borderId="9" xfId="0" applyFont="1" applyBorder="1" applyAlignment="1">
      <alignment horizontal="left" indent="1"/>
    </xf>
    <xf numFmtId="8" fontId="3" fillId="4" borderId="11" xfId="3" applyNumberFormat="1" applyFont="1" applyFill="1" applyBorder="1" applyAlignment="1" applyProtection="1">
      <alignment vertical="center"/>
    </xf>
    <xf numFmtId="8" fontId="3" fillId="4" borderId="11" xfId="3" applyNumberFormat="1" applyFont="1" applyFill="1" applyBorder="1" applyAlignment="1" applyProtection="1">
      <alignment horizontal="right" vertical="center" indent="1"/>
      <protection locked="0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" fontId="4" fillId="5" borderId="11" xfId="0" applyNumberFormat="1" applyFont="1" applyFill="1" applyBorder="1" applyAlignment="1">
      <alignment horizontal="right" vertical="center"/>
    </xf>
  </cellXfs>
  <cellStyles count="6">
    <cellStyle name="Column Number" xfId="1" xr:uid="{781D6E64-460C-4649-B264-31C400EA7F66}"/>
    <cellStyle name="Column Text" xfId="2" xr:uid="{A4F47B29-4BED-4BA3-B62B-BE37405D606B}"/>
    <cellStyle name="Comma" xfId="3" builtinId="3"/>
    <cellStyle name="Hyperlink" xfId="5" builtinId="8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Break Even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'BE Chart'!$B$12</c:f>
              <c:strCache>
                <c:ptCount val="1"/>
                <c:pt idx="0">
                  <c:v>Sales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'BE Chart'!$A$13:$A$23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xVal>
          <c:yVal>
            <c:numRef>
              <c:f>'BE Chart'!$B$13:$B$23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0E-43DF-90AA-9D33867F8099}"/>
            </c:ext>
          </c:extLst>
        </c:ser>
        <c:ser>
          <c:idx val="1"/>
          <c:order val="1"/>
          <c:tx>
            <c:strRef>
              <c:f>'BE Chart'!$C$12</c:f>
              <c:strCache>
                <c:ptCount val="1"/>
                <c:pt idx="0">
                  <c:v>Variable Cost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 Chart'!$A$13:$A$23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xVal>
          <c:yVal>
            <c:numRef>
              <c:f>'BE Chart'!$C$13:$C$23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0E-43DF-90AA-9D33867F8099}"/>
            </c:ext>
          </c:extLst>
        </c:ser>
        <c:ser>
          <c:idx val="2"/>
          <c:order val="2"/>
          <c:tx>
            <c:strRef>
              <c:f>'BE Chart'!$E$12</c:f>
              <c:strCache>
                <c:ptCount val="1"/>
                <c:pt idx="0">
                  <c:v>Fixed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'BE Chart'!$A$13:$A$23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xVal>
          <c:yVal>
            <c:numRef>
              <c:f>'BE Chart'!$E$13:$E$23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0E-43DF-90AA-9D33867F8099}"/>
            </c:ext>
          </c:extLst>
        </c:ser>
        <c:ser>
          <c:idx val="3"/>
          <c:order val="3"/>
          <c:tx>
            <c:strRef>
              <c:f>'BE Chart'!$F$12</c:f>
              <c:strCache>
                <c:ptCount val="1"/>
                <c:pt idx="0">
                  <c:v>Total Cost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'BE Chart'!$A$13:$A$23</c:f>
              <c:numCache>
                <c:formatCode>General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xVal>
          <c:yVal>
            <c:numRef>
              <c:f>'BE Chart'!$F$13:$F$23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0E-43DF-90AA-9D33867F8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879168"/>
        <c:axId val="665879648"/>
      </c:scatterChart>
      <c:valAx>
        <c:axId val="665879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879648"/>
        <c:crosses val="autoZero"/>
        <c:crossBetween val="midCat"/>
      </c:valAx>
      <c:valAx>
        <c:axId val="6658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879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2266950</xdr:colOff>
      <xdr:row>0</xdr:row>
      <xdr:rowOff>0</xdr:rowOff>
    </xdr:from>
    <xdr:to>
      <xdr:col>0</xdr:col>
      <xdr:colOff>3324225</xdr:colOff>
      <xdr:row>1</xdr:row>
      <xdr:rowOff>14150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D0C248-FBCE-7BE6-1017-9CA8263FB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0"/>
          <a:ext cx="1057275" cy="1280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1</xdr:col>
      <xdr:colOff>1752600</xdr:colOff>
      <xdr:row>8</xdr:row>
      <xdr:rowOff>167420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25C3D2-1C89-67C2-8E21-457AE1AC7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1628775" cy="1691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26</xdr:row>
      <xdr:rowOff>157161</xdr:rowOff>
    </xdr:from>
    <xdr:to>
      <xdr:col>5</xdr:col>
      <xdr:colOff>990600</xdr:colOff>
      <xdr:row>44</xdr:row>
      <xdr:rowOff>142874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8020E8-C3BA-65E4-190D-D4FD02E289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dwmbeancount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2AD6B-71D8-4886-AEA7-6AB5965BDA26}">
  <sheetPr>
    <pageSetUpPr fitToPage="1"/>
  </sheetPr>
  <dimension ref="A1:N69"/>
  <sheetViews>
    <sheetView tabSelected="1" workbookViewId="0">
      <selection activeCell="B13" sqref="B13"/>
    </sheetView>
  </sheetViews>
  <sheetFormatPr defaultRowHeight="14.25" x14ac:dyDescent="0.2"/>
  <cols>
    <col min="1" max="1" width="79.28515625" style="1" customWidth="1"/>
    <col min="2" max="2" width="18.7109375" style="1" customWidth="1"/>
    <col min="3" max="3" width="15.85546875" style="1" customWidth="1"/>
    <col min="4" max="16384" width="9.140625" style="1"/>
  </cols>
  <sheetData>
    <row r="1" spans="1:14" ht="99.95" customHeight="1" x14ac:dyDescent="0.2"/>
    <row r="2" spans="1:14" ht="30" customHeight="1" x14ac:dyDescent="0.4">
      <c r="A2" s="14" t="s">
        <v>36</v>
      </c>
      <c r="F2" s="16"/>
      <c r="G2"/>
      <c r="H2"/>
      <c r="I2"/>
      <c r="J2"/>
      <c r="K2"/>
      <c r="L2"/>
      <c r="M2"/>
      <c r="N2"/>
    </row>
    <row r="3" spans="1:14" ht="15" customHeight="1" x14ac:dyDescent="0.25">
      <c r="A3" s="18" t="s">
        <v>37</v>
      </c>
      <c r="F3"/>
      <c r="G3"/>
      <c r="H3"/>
      <c r="I3"/>
      <c r="J3"/>
      <c r="K3"/>
      <c r="L3"/>
      <c r="M3"/>
      <c r="N3"/>
    </row>
    <row r="4" spans="1:14" ht="15" customHeight="1" x14ac:dyDescent="0.25">
      <c r="A4" s="15"/>
      <c r="F4"/>
      <c r="G4"/>
      <c r="H4"/>
      <c r="I4"/>
      <c r="J4"/>
      <c r="K4"/>
      <c r="L4"/>
      <c r="M4"/>
      <c r="N4"/>
    </row>
    <row r="5" spans="1:14" ht="15" customHeight="1" x14ac:dyDescent="0.3">
      <c r="A5" s="17" t="s">
        <v>38</v>
      </c>
      <c r="F5"/>
      <c r="G5"/>
      <c r="H5"/>
      <c r="I5"/>
      <c r="J5"/>
      <c r="K5"/>
      <c r="L5"/>
      <c r="M5"/>
      <c r="N5"/>
    </row>
    <row r="6" spans="1:14" ht="15" customHeight="1" x14ac:dyDescent="0.25">
      <c r="A6" t="s">
        <v>39</v>
      </c>
      <c r="F6"/>
      <c r="G6"/>
      <c r="H6"/>
      <c r="I6"/>
      <c r="J6"/>
      <c r="K6"/>
      <c r="L6"/>
      <c r="M6"/>
      <c r="N6"/>
    </row>
    <row r="7" spans="1:14" ht="15" customHeight="1" x14ac:dyDescent="0.25">
      <c r="A7" t="s">
        <v>40</v>
      </c>
      <c r="F7"/>
      <c r="G7"/>
      <c r="H7"/>
      <c r="I7"/>
      <c r="J7"/>
      <c r="K7"/>
      <c r="L7"/>
      <c r="M7"/>
      <c r="N7"/>
    </row>
    <row r="8" spans="1:14" ht="15" customHeight="1" x14ac:dyDescent="0.25">
      <c r="A8" t="s">
        <v>53</v>
      </c>
      <c r="F8"/>
      <c r="G8"/>
      <c r="H8"/>
      <c r="I8"/>
      <c r="J8"/>
      <c r="K8"/>
      <c r="L8"/>
      <c r="M8"/>
      <c r="N8"/>
    </row>
    <row r="9" spans="1:14" ht="15" customHeight="1" x14ac:dyDescent="0.25">
      <c r="A9" s="15"/>
      <c r="F9"/>
      <c r="G9"/>
      <c r="H9"/>
      <c r="I9"/>
      <c r="J9"/>
      <c r="K9"/>
      <c r="L9"/>
      <c r="M9"/>
      <c r="N9"/>
    </row>
    <row r="10" spans="1:14" ht="22.5" customHeight="1" x14ac:dyDescent="0.25">
      <c r="A10" s="9" t="s">
        <v>31</v>
      </c>
    </row>
    <row r="11" spans="1:14" ht="15" customHeight="1" x14ac:dyDescent="0.25">
      <c r="A11" s="9"/>
    </row>
    <row r="12" spans="1:14" s="3" customFormat="1" ht="50.1" customHeight="1" thickBot="1" x14ac:dyDescent="0.3">
      <c r="A12" s="105" t="s">
        <v>32</v>
      </c>
      <c r="B12" s="106"/>
    </row>
    <row r="13" spans="1:14" s="3" customFormat="1" ht="30" customHeight="1" thickTop="1" x14ac:dyDescent="0.25">
      <c r="A13" s="21" t="s">
        <v>6</v>
      </c>
      <c r="B13" s="91">
        <v>0</v>
      </c>
    </row>
    <row r="14" spans="1:14" s="3" customFormat="1" ht="30" customHeight="1" x14ac:dyDescent="0.25">
      <c r="A14" s="8" t="s">
        <v>7</v>
      </c>
      <c r="B14" s="92">
        <v>0</v>
      </c>
    </row>
    <row r="15" spans="1:14" s="3" customFormat="1" ht="30" customHeight="1" x14ac:dyDescent="0.25">
      <c r="A15" s="40" t="s">
        <v>8</v>
      </c>
      <c r="B15" s="92">
        <v>0</v>
      </c>
    </row>
    <row r="16" spans="1:14" s="3" customFormat="1" ht="30" customHeight="1" x14ac:dyDescent="0.25">
      <c r="A16" s="40" t="s">
        <v>9</v>
      </c>
      <c r="B16" s="92">
        <v>0</v>
      </c>
    </row>
    <row r="17" spans="1:5" s="3" customFormat="1" ht="30" customHeight="1" x14ac:dyDescent="0.25">
      <c r="A17" s="40" t="s">
        <v>10</v>
      </c>
      <c r="B17" s="92">
        <v>0</v>
      </c>
    </row>
    <row r="18" spans="1:5" s="3" customFormat="1" ht="30" customHeight="1" thickBot="1" x14ac:dyDescent="0.3">
      <c r="A18" s="41" t="s">
        <v>11</v>
      </c>
      <c r="B18" s="93">
        <v>0</v>
      </c>
    </row>
    <row r="19" spans="1:5" s="3" customFormat="1" ht="30" customHeight="1" thickBot="1" x14ac:dyDescent="0.3">
      <c r="A19" s="12" t="s">
        <v>35</v>
      </c>
      <c r="B19" s="49">
        <f>SUM(B13:B18)</f>
        <v>0</v>
      </c>
    </row>
    <row r="20" spans="1:5" s="3" customFormat="1" ht="30" customHeight="1" thickBot="1" x14ac:dyDescent="0.3">
      <c r="A20" s="23"/>
      <c r="B20" s="75"/>
    </row>
    <row r="21" spans="1:5" s="3" customFormat="1" ht="50.1" customHeight="1" thickBot="1" x14ac:dyDescent="0.3">
      <c r="A21" s="11" t="s">
        <v>34</v>
      </c>
      <c r="B21" s="99">
        <v>0</v>
      </c>
    </row>
    <row r="22" spans="1:5" s="3" customFormat="1" ht="30" customHeight="1" thickBot="1" x14ac:dyDescent="0.3">
      <c r="A22" s="23"/>
      <c r="B22" s="75"/>
    </row>
    <row r="23" spans="1:5" ht="30" customHeight="1" x14ac:dyDescent="0.3">
      <c r="A23" s="31" t="s">
        <v>41</v>
      </c>
      <c r="B23" s="96"/>
    </row>
    <row r="24" spans="1:5" ht="30" customHeight="1" x14ac:dyDescent="0.2">
      <c r="A24" s="7" t="s">
        <v>0</v>
      </c>
      <c r="B24" s="96">
        <v>0</v>
      </c>
    </row>
    <row r="25" spans="1:5" ht="30" customHeight="1" x14ac:dyDescent="0.2">
      <c r="A25" s="5" t="s">
        <v>1</v>
      </c>
      <c r="B25" s="97">
        <v>0</v>
      </c>
    </row>
    <row r="26" spans="1:5" ht="30" customHeight="1" x14ac:dyDescent="0.2">
      <c r="A26" s="5" t="s">
        <v>2</v>
      </c>
      <c r="B26" s="97">
        <v>0</v>
      </c>
    </row>
    <row r="27" spans="1:5" ht="30" customHeight="1" x14ac:dyDescent="0.2">
      <c r="A27" s="5" t="s">
        <v>3</v>
      </c>
      <c r="B27" s="97">
        <v>0</v>
      </c>
      <c r="E27" s="20"/>
    </row>
    <row r="28" spans="1:5" ht="30" customHeight="1" x14ac:dyDescent="0.2">
      <c r="A28" s="5" t="s">
        <v>4</v>
      </c>
      <c r="B28" s="97">
        <v>0</v>
      </c>
    </row>
    <row r="29" spans="1:5" ht="30" customHeight="1" thickBot="1" x14ac:dyDescent="0.25">
      <c r="A29" s="6" t="s">
        <v>5</v>
      </c>
      <c r="B29" s="98">
        <v>0</v>
      </c>
    </row>
    <row r="30" spans="1:5" ht="30" customHeight="1" thickBot="1" x14ac:dyDescent="0.25">
      <c r="A30" s="24"/>
      <c r="B30" s="50"/>
    </row>
    <row r="31" spans="1:5" ht="30" customHeight="1" thickBot="1" x14ac:dyDescent="0.35">
      <c r="A31" s="32" t="s">
        <v>42</v>
      </c>
      <c r="B31" s="50"/>
    </row>
    <row r="32" spans="1:5" ht="30" customHeight="1" thickBot="1" x14ac:dyDescent="0.25">
      <c r="A32" s="7" t="s">
        <v>25</v>
      </c>
      <c r="B32" s="96">
        <v>0</v>
      </c>
    </row>
    <row r="33" spans="1:2" ht="30" customHeight="1" thickBot="1" x14ac:dyDescent="0.25">
      <c r="A33" s="4" t="s">
        <v>26</v>
      </c>
      <c r="B33" s="97">
        <v>0</v>
      </c>
    </row>
    <row r="34" spans="1:2" ht="30" customHeight="1" thickBot="1" x14ac:dyDescent="0.25">
      <c r="A34" s="4" t="s">
        <v>27</v>
      </c>
      <c r="B34" s="97">
        <v>0</v>
      </c>
    </row>
    <row r="35" spans="1:2" ht="30" customHeight="1" thickBot="1" x14ac:dyDescent="0.25">
      <c r="A35" s="4" t="s">
        <v>28</v>
      </c>
      <c r="B35" s="97">
        <v>0</v>
      </c>
    </row>
    <row r="36" spans="1:2" ht="30" customHeight="1" thickBot="1" x14ac:dyDescent="0.25">
      <c r="A36" s="4" t="s">
        <v>29</v>
      </c>
      <c r="B36" s="97">
        <v>0</v>
      </c>
    </row>
    <row r="37" spans="1:2" ht="30" customHeight="1" thickBot="1" x14ac:dyDescent="0.25">
      <c r="A37" s="27" t="s">
        <v>30</v>
      </c>
      <c r="B37" s="98">
        <v>0</v>
      </c>
    </row>
    <row r="38" spans="1:2" ht="30" customHeight="1" thickBot="1" x14ac:dyDescent="0.25">
      <c r="A38" s="26"/>
      <c r="B38" s="76"/>
    </row>
    <row r="39" spans="1:2" ht="30" customHeight="1" thickBot="1" x14ac:dyDescent="0.35">
      <c r="A39" s="31" t="s">
        <v>43</v>
      </c>
      <c r="B39" s="104"/>
    </row>
    <row r="40" spans="1:2" ht="30" customHeight="1" thickBot="1" x14ac:dyDescent="0.25">
      <c r="A40" s="4" t="s">
        <v>44</v>
      </c>
      <c r="B40" s="103">
        <f>B24-B32</f>
        <v>0</v>
      </c>
    </row>
    <row r="41" spans="1:2" ht="30" customHeight="1" thickBot="1" x14ac:dyDescent="0.25">
      <c r="A41" s="4" t="s">
        <v>45</v>
      </c>
      <c r="B41" s="103">
        <f t="shared" ref="B41:B45" si="0">B25-B33</f>
        <v>0</v>
      </c>
    </row>
    <row r="42" spans="1:2" ht="30" customHeight="1" thickBot="1" x14ac:dyDescent="0.25">
      <c r="A42" s="4" t="s">
        <v>46</v>
      </c>
      <c r="B42" s="103">
        <f t="shared" si="0"/>
        <v>0</v>
      </c>
    </row>
    <row r="43" spans="1:2" ht="30" customHeight="1" thickBot="1" x14ac:dyDescent="0.25">
      <c r="A43" s="4" t="s">
        <v>47</v>
      </c>
      <c r="B43" s="103">
        <f t="shared" si="0"/>
        <v>0</v>
      </c>
    </row>
    <row r="44" spans="1:2" ht="30" customHeight="1" thickBot="1" x14ac:dyDescent="0.25">
      <c r="A44" s="4" t="s">
        <v>48</v>
      </c>
      <c r="B44" s="103">
        <f t="shared" si="0"/>
        <v>0</v>
      </c>
    </row>
    <row r="45" spans="1:2" ht="30" customHeight="1" thickBot="1" x14ac:dyDescent="0.25">
      <c r="A45" s="27" t="s">
        <v>49</v>
      </c>
      <c r="B45" s="103">
        <f t="shared" si="0"/>
        <v>0</v>
      </c>
    </row>
    <row r="46" spans="1:2" ht="30" customHeight="1" thickBot="1" x14ac:dyDescent="0.25">
      <c r="A46" s="24"/>
      <c r="B46" s="50"/>
    </row>
    <row r="47" spans="1:2" ht="30" customHeight="1" thickBot="1" x14ac:dyDescent="0.35">
      <c r="A47" s="102" t="s">
        <v>51</v>
      </c>
      <c r="B47" s="103">
        <f>(B40*B13)+(B14*B41)+(B42*B15)+(E43*B16)+(B44*B17)+(B45*B18)</f>
        <v>0</v>
      </c>
    </row>
    <row r="48" spans="1:2" ht="30" customHeight="1" thickBot="1" x14ac:dyDescent="0.25">
      <c r="A48" s="27" t="s">
        <v>105</v>
      </c>
      <c r="B48" s="100">
        <f>(B24*B13)+(B25*B14)+(B26*B15)+(B27*B16)+(B28*B17)+(B29*B18)</f>
        <v>0</v>
      </c>
    </row>
    <row r="49" spans="1:3" ht="30" customHeight="1" thickBot="1" x14ac:dyDescent="0.25">
      <c r="A49" s="19" t="s">
        <v>106</v>
      </c>
      <c r="B49" s="101">
        <f>(B32*B13)+(B33*B14)+(B34*B15)+(B35*B16)+(B36*B17)+(B37*B18)</f>
        <v>0</v>
      </c>
    </row>
    <row r="50" spans="1:3" ht="30" customHeight="1" thickTop="1" thickBot="1" x14ac:dyDescent="0.25">
      <c r="A50" s="28"/>
      <c r="B50" s="34"/>
      <c r="C50" s="35"/>
    </row>
    <row r="51" spans="1:3" s="2" customFormat="1" ht="30" customHeight="1" thickBot="1" x14ac:dyDescent="0.35">
      <c r="A51" s="32" t="s">
        <v>52</v>
      </c>
      <c r="B51" s="25"/>
      <c r="C51" s="42"/>
    </row>
    <row r="52" spans="1:3" s="2" customFormat="1" ht="30" customHeight="1" thickBot="1" x14ac:dyDescent="0.35">
      <c r="A52" s="33"/>
      <c r="B52" s="43" t="s">
        <v>54</v>
      </c>
      <c r="C52" s="44" t="s">
        <v>55</v>
      </c>
    </row>
    <row r="53" spans="1:3" s="2" customFormat="1" ht="30" customHeight="1" thickBot="1" x14ac:dyDescent="0.35">
      <c r="A53" s="33"/>
      <c r="B53" s="43" t="s">
        <v>57</v>
      </c>
      <c r="C53" s="44" t="s">
        <v>56</v>
      </c>
    </row>
    <row r="54" spans="1:3" s="2" customFormat="1" ht="30" customHeight="1" x14ac:dyDescent="0.25">
      <c r="A54" s="22" t="s">
        <v>12</v>
      </c>
      <c r="B54" s="54">
        <f t="shared" ref="B54:B59" si="1">IF(B40&lt;&gt;0,($B$21*B13)/B40,0)</f>
        <v>0</v>
      </c>
      <c r="C54" s="55">
        <f t="shared" ref="C54:C59" si="2">IF(B13&lt;&gt;0,ROUND($C$60*B13,0),0)</f>
        <v>0</v>
      </c>
    </row>
    <row r="55" spans="1:3" s="2" customFormat="1" ht="30" customHeight="1" x14ac:dyDescent="0.25">
      <c r="A55" s="40" t="s">
        <v>13</v>
      </c>
      <c r="B55" s="54">
        <f t="shared" si="1"/>
        <v>0</v>
      </c>
      <c r="C55" s="55">
        <f t="shared" si="2"/>
        <v>0</v>
      </c>
    </row>
    <row r="56" spans="1:3" s="2" customFormat="1" ht="30" customHeight="1" x14ac:dyDescent="0.25">
      <c r="A56" s="40" t="s">
        <v>14</v>
      </c>
      <c r="B56" s="54">
        <f t="shared" si="1"/>
        <v>0</v>
      </c>
      <c r="C56" s="55">
        <f t="shared" si="2"/>
        <v>0</v>
      </c>
    </row>
    <row r="57" spans="1:3" s="2" customFormat="1" ht="30" customHeight="1" x14ac:dyDescent="0.25">
      <c r="A57" s="40" t="s">
        <v>15</v>
      </c>
      <c r="B57" s="54">
        <f t="shared" si="1"/>
        <v>0</v>
      </c>
      <c r="C57" s="55">
        <f t="shared" si="2"/>
        <v>0</v>
      </c>
    </row>
    <row r="58" spans="1:3" s="2" customFormat="1" ht="30" customHeight="1" x14ac:dyDescent="0.25">
      <c r="A58" s="40" t="s">
        <v>16</v>
      </c>
      <c r="B58" s="54">
        <f t="shared" si="1"/>
        <v>0</v>
      </c>
      <c r="C58" s="55">
        <f t="shared" si="2"/>
        <v>0</v>
      </c>
    </row>
    <row r="59" spans="1:3" s="2" customFormat="1" ht="30" customHeight="1" thickBot="1" x14ac:dyDescent="0.3">
      <c r="A59" s="41" t="s">
        <v>17</v>
      </c>
      <c r="B59" s="54">
        <f t="shared" si="1"/>
        <v>0</v>
      </c>
      <c r="C59" s="55">
        <f t="shared" si="2"/>
        <v>0</v>
      </c>
    </row>
    <row r="60" spans="1:3" s="2" customFormat="1" ht="30" customHeight="1" thickBot="1" x14ac:dyDescent="0.3">
      <c r="A60" s="13" t="s">
        <v>33</v>
      </c>
      <c r="B60" s="56">
        <f>SUM(B54:B59)</f>
        <v>0</v>
      </c>
      <c r="C60" s="107">
        <f>IF($B$47&lt;&gt;0,(B21/$B$47),0)</f>
        <v>0</v>
      </c>
    </row>
    <row r="61" spans="1:3" ht="30" customHeight="1" thickTop="1" thickBot="1" x14ac:dyDescent="0.25">
      <c r="A61" s="28"/>
      <c r="B61" s="34"/>
      <c r="C61" s="35"/>
    </row>
    <row r="62" spans="1:3" ht="30" customHeight="1" thickBot="1" x14ac:dyDescent="0.25">
      <c r="A62" s="38" t="s">
        <v>50</v>
      </c>
      <c r="B62" s="39"/>
      <c r="C62" s="35"/>
    </row>
    <row r="63" spans="1:3" ht="30" customHeight="1" x14ac:dyDescent="0.2">
      <c r="A63" s="22" t="s">
        <v>18</v>
      </c>
      <c r="B63" s="37">
        <f t="shared" ref="B63:B68" si="3">B54*B24</f>
        <v>0</v>
      </c>
      <c r="C63" s="36">
        <f t="shared" ref="C63:C68" si="4">C54*B24</f>
        <v>0</v>
      </c>
    </row>
    <row r="64" spans="1:3" ht="30" customHeight="1" x14ac:dyDescent="0.2">
      <c r="A64" s="40" t="s">
        <v>19</v>
      </c>
      <c r="B64" s="29">
        <f t="shared" si="3"/>
        <v>0</v>
      </c>
      <c r="C64" s="30">
        <f t="shared" si="4"/>
        <v>0</v>
      </c>
    </row>
    <row r="65" spans="1:3" ht="30" customHeight="1" x14ac:dyDescent="0.2">
      <c r="A65" s="40" t="s">
        <v>20</v>
      </c>
      <c r="B65" s="29">
        <f t="shared" si="3"/>
        <v>0</v>
      </c>
      <c r="C65" s="30">
        <f t="shared" si="4"/>
        <v>0</v>
      </c>
    </row>
    <row r="66" spans="1:3" ht="30" customHeight="1" x14ac:dyDescent="0.2">
      <c r="A66" s="40" t="s">
        <v>21</v>
      </c>
      <c r="B66" s="29">
        <f t="shared" si="3"/>
        <v>0</v>
      </c>
      <c r="C66" s="30">
        <f t="shared" si="4"/>
        <v>0</v>
      </c>
    </row>
    <row r="67" spans="1:3" ht="30" customHeight="1" x14ac:dyDescent="0.2">
      <c r="A67" s="40" t="s">
        <v>22</v>
      </c>
      <c r="B67" s="29">
        <f t="shared" si="3"/>
        <v>0</v>
      </c>
      <c r="C67" s="30">
        <f t="shared" si="4"/>
        <v>0</v>
      </c>
    </row>
    <row r="68" spans="1:3" ht="30" customHeight="1" thickBot="1" x14ac:dyDescent="0.25">
      <c r="A68" s="41" t="s">
        <v>23</v>
      </c>
      <c r="B68" s="45">
        <f t="shared" si="3"/>
        <v>0</v>
      </c>
      <c r="C68" s="46">
        <f t="shared" si="4"/>
        <v>0</v>
      </c>
    </row>
    <row r="69" spans="1:3" ht="30" customHeight="1" thickBot="1" x14ac:dyDescent="0.25">
      <c r="A69" s="10" t="s">
        <v>24</v>
      </c>
      <c r="B69" s="47">
        <f>SUM(B63:B68)</f>
        <v>0</v>
      </c>
      <c r="C69" s="48">
        <f>SUM(C63:C68)</f>
        <v>0</v>
      </c>
    </row>
  </sheetData>
  <sheetProtection sheet="1" objects="1" scenarios="1" selectLockedCells="1"/>
  <mergeCells count="1">
    <mergeCell ref="A12:B12"/>
  </mergeCells>
  <phoneticPr fontId="2" type="noConversion"/>
  <hyperlinks>
    <hyperlink ref="A3" r:id="rId1" xr:uid="{AD1C076F-437A-4820-A32E-0CFD019A7019}"/>
  </hyperlinks>
  <pageMargins left="0.7" right="0.7" top="0.75" bottom="0.75" header="0.3" footer="0.3"/>
  <pageSetup scale="90" fitToHeight="2" orientation="portrait" horizontalDpi="300" verticalDpi="300"/>
  <headerFooter>
    <oddHeader>&amp;L&amp;"Arial,Bold"&amp;14Break-Even Calculation For Products</oddHeader>
    <oddFooter>&amp;Cwww.claritytobusiness.com
Page &amp;P of &amp;N</oddFooter>
  </headerFooter>
  <ignoredErrors>
    <ignoredError sqref="B4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006AF-66EE-4BEA-AF36-A4DE30CB3E5C}">
  <dimension ref="A1:L59"/>
  <sheetViews>
    <sheetView workbookViewId="0">
      <selection activeCell="B16" sqref="B16"/>
    </sheetView>
  </sheetViews>
  <sheetFormatPr defaultRowHeight="15" x14ac:dyDescent="0.25"/>
  <cols>
    <col min="1" max="1" width="2.5703125" customWidth="1"/>
    <col min="2" max="2" width="30.140625" customWidth="1"/>
    <col min="5" max="5" width="12.5703125" customWidth="1"/>
    <col min="6" max="6" width="12.42578125" customWidth="1"/>
    <col min="7" max="7" width="11.7109375" customWidth="1"/>
    <col min="8" max="8" width="11.85546875" customWidth="1"/>
    <col min="9" max="9" width="12" customWidth="1"/>
    <col min="10" max="10" width="12.28515625" customWidth="1"/>
    <col min="12" max="12" width="12.5703125" customWidth="1"/>
  </cols>
  <sheetData>
    <row r="1" spans="1:5" x14ac:dyDescent="0.25">
      <c r="A1" s="63"/>
      <c r="B1" s="63"/>
      <c r="C1" s="59"/>
    </row>
    <row r="2" spans="1:5" x14ac:dyDescent="0.25">
      <c r="A2" s="59"/>
      <c r="B2" s="59"/>
      <c r="C2" s="59"/>
    </row>
    <row r="3" spans="1:5" x14ac:dyDescent="0.25">
      <c r="A3" s="59"/>
      <c r="B3" s="59"/>
      <c r="C3" s="59"/>
    </row>
    <row r="4" spans="1:5" x14ac:dyDescent="0.25">
      <c r="A4" s="59"/>
      <c r="B4" s="59"/>
      <c r="C4" s="59"/>
    </row>
    <row r="5" spans="1:5" x14ac:dyDescent="0.25">
      <c r="A5" s="59"/>
      <c r="B5" s="59"/>
      <c r="C5" s="59"/>
    </row>
    <row r="6" spans="1:5" x14ac:dyDescent="0.25">
      <c r="A6" s="59"/>
      <c r="B6" s="59"/>
      <c r="C6" s="59"/>
    </row>
    <row r="7" spans="1:5" x14ac:dyDescent="0.25">
      <c r="A7" s="59"/>
      <c r="B7" s="59"/>
      <c r="C7" s="59"/>
    </row>
    <row r="8" spans="1:5" x14ac:dyDescent="0.25">
      <c r="A8" s="59"/>
      <c r="B8" s="59"/>
      <c r="C8" s="59"/>
    </row>
    <row r="9" spans="1:5" ht="15.75" thickBot="1" x14ac:dyDescent="0.3">
      <c r="B9" s="60"/>
      <c r="C9" s="59"/>
    </row>
    <row r="10" spans="1:5" x14ac:dyDescent="0.25">
      <c r="A10" s="59"/>
    </row>
    <row r="11" spans="1:5" ht="21" x14ac:dyDescent="0.35">
      <c r="A11" s="57"/>
      <c r="B11" s="66" t="s">
        <v>90</v>
      </c>
    </row>
    <row r="12" spans="1:5" ht="21.75" thickBot="1" x14ac:dyDescent="0.4">
      <c r="A12" s="57"/>
      <c r="B12" s="66" t="s">
        <v>73</v>
      </c>
      <c r="C12" s="60"/>
      <c r="D12" s="61"/>
      <c r="E12" s="61"/>
    </row>
    <row r="13" spans="1:5" ht="21.75" thickBot="1" x14ac:dyDescent="0.4">
      <c r="A13" s="57"/>
      <c r="B13" s="78" t="s">
        <v>39</v>
      </c>
      <c r="C13" s="61"/>
      <c r="D13" s="61"/>
      <c r="E13" s="62"/>
    </row>
    <row r="14" spans="1:5" ht="15.75" thickBot="1" x14ac:dyDescent="0.3">
      <c r="B14" s="77"/>
      <c r="C14" s="79"/>
      <c r="D14" s="80"/>
      <c r="E14" s="82" t="s">
        <v>35</v>
      </c>
    </row>
    <row r="15" spans="1:5" ht="16.5" thickBot="1" x14ac:dyDescent="0.3">
      <c r="A15" s="65"/>
      <c r="B15" s="53" t="s">
        <v>57</v>
      </c>
      <c r="C15" s="83"/>
      <c r="D15" s="80"/>
      <c r="E15" s="81"/>
    </row>
    <row r="16" spans="1:5" x14ac:dyDescent="0.25">
      <c r="A16" s="51"/>
      <c r="B16" s="72" t="s">
        <v>58</v>
      </c>
      <c r="C16" s="51"/>
      <c r="E16" s="70"/>
    </row>
    <row r="17" spans="1:5" x14ac:dyDescent="0.25">
      <c r="A17" s="51"/>
      <c r="B17" s="72" t="s">
        <v>59</v>
      </c>
      <c r="C17" s="51"/>
      <c r="E17" s="68"/>
    </row>
    <row r="18" spans="1:5" x14ac:dyDescent="0.25">
      <c r="A18" s="51"/>
      <c r="B18" s="72" t="s">
        <v>60</v>
      </c>
      <c r="C18" s="51"/>
      <c r="E18" s="68"/>
    </row>
    <row r="19" spans="1:5" x14ac:dyDescent="0.25">
      <c r="A19" s="51"/>
      <c r="B19" s="72" t="s">
        <v>61</v>
      </c>
      <c r="C19" s="51"/>
      <c r="E19" s="68"/>
    </row>
    <row r="20" spans="1:5" x14ac:dyDescent="0.25">
      <c r="A20" s="51"/>
      <c r="B20" s="72" t="s">
        <v>62</v>
      </c>
      <c r="C20" s="51"/>
      <c r="E20" s="68"/>
    </row>
    <row r="21" spans="1:5" x14ac:dyDescent="0.25">
      <c r="A21" s="51"/>
      <c r="B21" s="72" t="s">
        <v>63</v>
      </c>
      <c r="C21" s="51"/>
      <c r="E21" s="68"/>
    </row>
    <row r="22" spans="1:5" x14ac:dyDescent="0.25">
      <c r="A22" s="51"/>
      <c r="B22" s="72" t="s">
        <v>64</v>
      </c>
      <c r="C22" s="51"/>
      <c r="E22" s="68"/>
    </row>
    <row r="23" spans="1:5" x14ac:dyDescent="0.25">
      <c r="A23" s="51"/>
      <c r="B23" s="72" t="s">
        <v>65</v>
      </c>
      <c r="C23" s="51"/>
      <c r="E23" s="68"/>
    </row>
    <row r="24" spans="1:5" x14ac:dyDescent="0.25">
      <c r="A24" s="51"/>
      <c r="B24" s="72" t="s">
        <v>66</v>
      </c>
      <c r="C24" s="51"/>
      <c r="E24" s="68"/>
    </row>
    <row r="25" spans="1:5" x14ac:dyDescent="0.25">
      <c r="A25" s="51"/>
      <c r="B25" s="72" t="s">
        <v>67</v>
      </c>
      <c r="C25" s="51"/>
      <c r="E25" s="68"/>
    </row>
    <row r="26" spans="1:5" x14ac:dyDescent="0.25">
      <c r="A26" s="51"/>
      <c r="B26" s="73" t="s">
        <v>81</v>
      </c>
      <c r="C26" s="51"/>
      <c r="E26" s="68"/>
    </row>
    <row r="27" spans="1:5" x14ac:dyDescent="0.25">
      <c r="A27" s="51"/>
      <c r="B27" s="73" t="s">
        <v>82</v>
      </c>
      <c r="C27" s="51"/>
      <c r="E27" s="68"/>
    </row>
    <row r="28" spans="1:5" x14ac:dyDescent="0.25">
      <c r="A28" s="51"/>
      <c r="B28" s="73" t="s">
        <v>83</v>
      </c>
      <c r="C28" s="51"/>
      <c r="E28" s="68"/>
    </row>
    <row r="29" spans="1:5" x14ac:dyDescent="0.25">
      <c r="A29" s="51"/>
      <c r="B29" s="73" t="s">
        <v>84</v>
      </c>
      <c r="C29" s="51"/>
      <c r="E29" s="68"/>
    </row>
    <row r="30" spans="1:5" x14ac:dyDescent="0.25">
      <c r="A30" s="51"/>
      <c r="B30" s="73" t="s">
        <v>88</v>
      </c>
      <c r="C30" s="51"/>
      <c r="E30" s="68"/>
    </row>
    <row r="31" spans="1:5" x14ac:dyDescent="0.25">
      <c r="A31" s="51"/>
      <c r="B31" s="73" t="s">
        <v>89</v>
      </c>
      <c r="C31" s="51"/>
      <c r="E31" s="68"/>
    </row>
    <row r="32" spans="1:5" x14ac:dyDescent="0.25">
      <c r="A32" s="51"/>
      <c r="B32" s="73" t="s">
        <v>91</v>
      </c>
      <c r="C32" s="51"/>
      <c r="E32" s="68"/>
    </row>
    <row r="33" spans="1:12" x14ac:dyDescent="0.25">
      <c r="A33" s="51"/>
      <c r="B33" s="72"/>
      <c r="C33" s="51"/>
      <c r="E33" s="68"/>
    </row>
    <row r="34" spans="1:12" x14ac:dyDescent="0.25">
      <c r="A34" s="51"/>
      <c r="B34" s="74"/>
      <c r="C34" s="51"/>
      <c r="E34" s="68"/>
    </row>
    <row r="35" spans="1:12" x14ac:dyDescent="0.25">
      <c r="A35" s="51"/>
      <c r="B35" s="72"/>
      <c r="C35" s="51"/>
      <c r="E35" s="68"/>
    </row>
    <row r="36" spans="1:12" x14ac:dyDescent="0.25">
      <c r="A36" s="51"/>
      <c r="B36" s="72"/>
      <c r="C36" s="51"/>
      <c r="E36" s="68"/>
    </row>
    <row r="37" spans="1:12" x14ac:dyDescent="0.25">
      <c r="A37" s="51"/>
      <c r="B37" s="72"/>
      <c r="C37" s="51"/>
      <c r="E37" s="68"/>
    </row>
    <row r="38" spans="1:12" x14ac:dyDescent="0.25">
      <c r="A38" s="51"/>
      <c r="B38" s="72"/>
      <c r="C38" s="51"/>
      <c r="E38" s="68"/>
    </row>
    <row r="39" spans="1:12" x14ac:dyDescent="0.25">
      <c r="A39" s="51"/>
      <c r="B39" s="72"/>
      <c r="C39" s="51"/>
      <c r="E39" s="68"/>
    </row>
    <row r="40" spans="1:12" x14ac:dyDescent="0.25">
      <c r="B40" s="74"/>
      <c r="E40" s="68"/>
    </row>
    <row r="41" spans="1:12" x14ac:dyDescent="0.25">
      <c r="B41" s="74"/>
      <c r="E41" s="68"/>
    </row>
    <row r="42" spans="1:12" x14ac:dyDescent="0.25">
      <c r="B42" s="72" t="s">
        <v>68</v>
      </c>
      <c r="E42" s="68"/>
    </row>
    <row r="43" spans="1:12" x14ac:dyDescent="0.25">
      <c r="B43" s="58" t="s">
        <v>85</v>
      </c>
      <c r="E43" s="58">
        <f>SUM(E16:E42)</f>
        <v>0</v>
      </c>
    </row>
    <row r="44" spans="1:12" x14ac:dyDescent="0.25">
      <c r="B44" s="58"/>
    </row>
    <row r="45" spans="1:12" x14ac:dyDescent="0.25">
      <c r="B45" s="58"/>
      <c r="E45" t="s">
        <v>75</v>
      </c>
      <c r="F45" t="s">
        <v>74</v>
      </c>
      <c r="G45" t="s">
        <v>76</v>
      </c>
      <c r="H45" t="s">
        <v>77</v>
      </c>
      <c r="I45" t="s">
        <v>78</v>
      </c>
      <c r="J45" t="s">
        <v>79</v>
      </c>
      <c r="L45" t="s">
        <v>35</v>
      </c>
    </row>
    <row r="46" spans="1:12" ht="16.5" thickBot="1" x14ac:dyDescent="0.3">
      <c r="A46" s="65"/>
      <c r="B46" s="64" t="s">
        <v>42</v>
      </c>
      <c r="C46" s="84"/>
      <c r="D46" s="85"/>
      <c r="E46" s="51"/>
    </row>
    <row r="47" spans="1:12" ht="15.75" thickBot="1" x14ac:dyDescent="0.3">
      <c r="A47" s="52"/>
      <c r="B47" s="87" t="s">
        <v>69</v>
      </c>
      <c r="C47" s="88"/>
      <c r="D47" s="81"/>
      <c r="E47" s="61"/>
      <c r="F47" s="61"/>
      <c r="G47" s="61"/>
      <c r="H47" s="61"/>
      <c r="I47" s="61"/>
      <c r="J47" s="61"/>
      <c r="L47" s="61"/>
    </row>
    <row r="48" spans="1:12" x14ac:dyDescent="0.25">
      <c r="A48" s="51"/>
      <c r="B48" s="86" t="s">
        <v>70</v>
      </c>
      <c r="C48" s="51"/>
      <c r="D48" s="51"/>
      <c r="E48" s="69"/>
      <c r="F48" s="70"/>
      <c r="G48" s="70"/>
      <c r="H48" s="70"/>
      <c r="I48" s="70"/>
      <c r="J48" s="70"/>
      <c r="L48" s="67">
        <f>SUM(E48:J48)</f>
        <v>0</v>
      </c>
    </row>
    <row r="49" spans="1:12" x14ac:dyDescent="0.25">
      <c r="A49" s="51"/>
      <c r="B49" s="74" t="s">
        <v>80</v>
      </c>
      <c r="E49" s="68"/>
      <c r="F49" s="68"/>
      <c r="G49" s="68"/>
      <c r="H49" s="68"/>
      <c r="I49" s="68"/>
      <c r="J49" s="68"/>
      <c r="L49" s="67">
        <f t="shared" ref="L49:L58" si="0">SUM(E49:J49)</f>
        <v>0</v>
      </c>
    </row>
    <row r="50" spans="1:12" x14ac:dyDescent="0.25">
      <c r="A50" s="51"/>
      <c r="B50" s="72" t="s">
        <v>71</v>
      </c>
      <c r="C50" s="51"/>
      <c r="D50" s="51"/>
      <c r="E50" s="71"/>
      <c r="F50" s="68"/>
      <c r="G50" s="68"/>
      <c r="H50" s="68"/>
      <c r="I50" s="68"/>
      <c r="J50" s="68"/>
      <c r="L50" s="67">
        <f t="shared" si="0"/>
        <v>0</v>
      </c>
    </row>
    <row r="51" spans="1:12" x14ac:dyDescent="0.25">
      <c r="A51" s="51"/>
      <c r="B51" s="72" t="s">
        <v>68</v>
      </c>
      <c r="C51" s="51"/>
      <c r="D51" s="51"/>
      <c r="E51" s="71"/>
      <c r="F51" s="68"/>
      <c r="G51" s="68"/>
      <c r="H51" s="68"/>
      <c r="I51" s="68"/>
      <c r="J51" s="68"/>
      <c r="L51" s="67">
        <f t="shared" si="0"/>
        <v>0</v>
      </c>
    </row>
    <row r="52" spans="1:12" x14ac:dyDescent="0.25">
      <c r="B52" s="73" t="s">
        <v>72</v>
      </c>
      <c r="E52" s="68"/>
      <c r="F52" s="68"/>
      <c r="G52" s="68"/>
      <c r="H52" s="68"/>
      <c r="I52" s="68"/>
      <c r="J52" s="68"/>
      <c r="L52" s="67">
        <f t="shared" si="0"/>
        <v>0</v>
      </c>
    </row>
    <row r="53" spans="1:12" x14ac:dyDescent="0.25">
      <c r="B53" s="73" t="s">
        <v>87</v>
      </c>
      <c r="E53" s="68"/>
      <c r="F53" s="68"/>
      <c r="G53" s="68"/>
      <c r="H53" s="68"/>
      <c r="I53" s="68"/>
      <c r="J53" s="68"/>
      <c r="L53" s="67">
        <f t="shared" si="0"/>
        <v>0</v>
      </c>
    </row>
    <row r="54" spans="1:12" x14ac:dyDescent="0.25">
      <c r="B54" s="74"/>
      <c r="E54" s="68"/>
      <c r="F54" s="68"/>
      <c r="G54" s="68"/>
      <c r="H54" s="68"/>
      <c r="I54" s="68"/>
      <c r="J54" s="68"/>
      <c r="L54" s="67">
        <f t="shared" si="0"/>
        <v>0</v>
      </c>
    </row>
    <row r="55" spans="1:12" x14ac:dyDescent="0.25">
      <c r="B55" s="74"/>
      <c r="E55" s="68"/>
      <c r="F55" s="68"/>
      <c r="G55" s="68"/>
      <c r="H55" s="68"/>
      <c r="I55" s="68"/>
      <c r="J55" s="68"/>
      <c r="L55" s="67">
        <f t="shared" si="0"/>
        <v>0</v>
      </c>
    </row>
    <row r="56" spans="1:12" x14ac:dyDescent="0.25">
      <c r="B56" s="74"/>
      <c r="E56" s="68"/>
      <c r="F56" s="68"/>
      <c r="G56" s="68"/>
      <c r="H56" s="68"/>
      <c r="I56" s="68"/>
      <c r="J56" s="68"/>
      <c r="L56" s="67">
        <f t="shared" si="0"/>
        <v>0</v>
      </c>
    </row>
    <row r="57" spans="1:12" x14ac:dyDescent="0.25">
      <c r="B57" s="74"/>
      <c r="E57" s="68"/>
      <c r="F57" s="68"/>
      <c r="G57" s="68"/>
      <c r="H57" s="68"/>
      <c r="I57" s="68"/>
      <c r="J57" s="68"/>
      <c r="L57" s="67">
        <f t="shared" si="0"/>
        <v>0</v>
      </c>
    </row>
    <row r="58" spans="1:12" x14ac:dyDescent="0.25">
      <c r="B58" s="74"/>
      <c r="E58" s="68"/>
      <c r="F58" s="68"/>
      <c r="G58" s="68"/>
      <c r="H58" s="68"/>
      <c r="I58" s="68"/>
      <c r="J58" s="68"/>
      <c r="L58" s="67">
        <f t="shared" si="0"/>
        <v>0</v>
      </c>
    </row>
    <row r="59" spans="1:12" x14ac:dyDescent="0.25">
      <c r="B59" s="58" t="s">
        <v>86</v>
      </c>
      <c r="E59" s="58">
        <f>SUM(E48:E58)</f>
        <v>0</v>
      </c>
      <c r="F59" s="58">
        <f t="shared" ref="F59:L59" si="1">SUM(F48:F58)</f>
        <v>0</v>
      </c>
      <c r="G59" s="58">
        <f t="shared" si="1"/>
        <v>0</v>
      </c>
      <c r="H59" s="58">
        <f t="shared" si="1"/>
        <v>0</v>
      </c>
      <c r="I59" s="58">
        <f t="shared" si="1"/>
        <v>0</v>
      </c>
      <c r="J59" s="58">
        <f t="shared" si="1"/>
        <v>0</v>
      </c>
      <c r="L59" s="58">
        <f t="shared" si="1"/>
        <v>0</v>
      </c>
    </row>
  </sheetData>
  <sheetProtection sheet="1" objects="1" scenarios="1" select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F14E-F70F-4A03-A389-5973010568C5}">
  <dimension ref="A2:G49"/>
  <sheetViews>
    <sheetView topLeftCell="A13" workbookViewId="0">
      <selection activeCell="A8" sqref="A8"/>
    </sheetView>
  </sheetViews>
  <sheetFormatPr defaultRowHeight="15" x14ac:dyDescent="0.25"/>
  <cols>
    <col min="1" max="1" width="11" customWidth="1"/>
    <col min="2" max="2" width="11.140625" customWidth="1"/>
    <col min="3" max="3" width="17.42578125" customWidth="1"/>
    <col min="4" max="4" width="13.85546875" customWidth="1"/>
    <col min="5" max="5" width="17.85546875" customWidth="1"/>
    <col min="6" max="6" width="15.85546875" customWidth="1"/>
    <col min="7" max="7" width="12.42578125" customWidth="1"/>
  </cols>
  <sheetData>
    <row r="2" spans="1:7" x14ac:dyDescent="0.25">
      <c r="A2" t="s">
        <v>107</v>
      </c>
    </row>
    <row r="3" spans="1:7" x14ac:dyDescent="0.25">
      <c r="A3" t="s">
        <v>110</v>
      </c>
    </row>
    <row r="4" spans="1:7" x14ac:dyDescent="0.25">
      <c r="A4" t="s">
        <v>111</v>
      </c>
    </row>
    <row r="7" spans="1:7" x14ac:dyDescent="0.25">
      <c r="A7" t="s">
        <v>112</v>
      </c>
    </row>
    <row r="9" spans="1:7" x14ac:dyDescent="0.25">
      <c r="B9" t="s">
        <v>92</v>
      </c>
      <c r="C9" t="s">
        <v>93</v>
      </c>
      <c r="D9" t="s">
        <v>94</v>
      </c>
      <c r="E9" t="s">
        <v>95</v>
      </c>
      <c r="F9" t="s">
        <v>96</v>
      </c>
    </row>
    <row r="10" spans="1:7" x14ac:dyDescent="0.25">
      <c r="B10">
        <v>0</v>
      </c>
      <c r="C10">
        <v>100</v>
      </c>
      <c r="D10" s="89">
        <f>'Break-even-mulitple products'!B48</f>
        <v>0</v>
      </c>
      <c r="E10" s="89">
        <f>'Break-even-mulitple products'!B49</f>
        <v>0</v>
      </c>
      <c r="F10" s="89">
        <f>'Break-even-mulitple products'!$B$21</f>
        <v>0</v>
      </c>
    </row>
    <row r="11" spans="1:7" x14ac:dyDescent="0.25">
      <c r="D11" t="s">
        <v>104</v>
      </c>
    </row>
    <row r="12" spans="1:7" x14ac:dyDescent="0.25">
      <c r="A12" t="s">
        <v>97</v>
      </c>
      <c r="B12" t="s">
        <v>98</v>
      </c>
      <c r="C12" t="s">
        <v>99</v>
      </c>
      <c r="D12" t="s">
        <v>100</v>
      </c>
      <c r="E12" t="s">
        <v>101</v>
      </c>
      <c r="F12" t="s">
        <v>102</v>
      </c>
      <c r="G12" t="s">
        <v>103</v>
      </c>
    </row>
    <row r="13" spans="1:7" x14ac:dyDescent="0.25">
      <c r="A13">
        <f>B10</f>
        <v>0</v>
      </c>
      <c r="B13" s="89">
        <f>A13*$D$10</f>
        <v>0</v>
      </c>
      <c r="C13" s="89">
        <f>A13*$E$10</f>
        <v>0</v>
      </c>
      <c r="D13" s="89">
        <f>B13-C13</f>
        <v>0</v>
      </c>
      <c r="E13" s="89">
        <f>$F$10</f>
        <v>0</v>
      </c>
      <c r="F13" s="89">
        <f>C13+E13</f>
        <v>0</v>
      </c>
      <c r="G13" s="90">
        <f>B13-F13</f>
        <v>0</v>
      </c>
    </row>
    <row r="14" spans="1:7" x14ac:dyDescent="0.25">
      <c r="A14">
        <f>A13+$C$10</f>
        <v>100</v>
      </c>
      <c r="B14" s="89">
        <f t="shared" ref="B14:B23" si="0">A14*$D$10</f>
        <v>0</v>
      </c>
      <c r="C14" s="89">
        <f t="shared" ref="C14:C23" si="1">A14*$E$10</f>
        <v>0</v>
      </c>
      <c r="D14" s="89">
        <f t="shared" ref="D14:D23" si="2">B14-C14</f>
        <v>0</v>
      </c>
      <c r="E14" s="89">
        <f t="shared" ref="E14:E23" si="3">$F$10</f>
        <v>0</v>
      </c>
      <c r="F14" s="89">
        <f t="shared" ref="F14:F23" si="4">C14+E14</f>
        <v>0</v>
      </c>
      <c r="G14" s="90">
        <f t="shared" ref="G14:G23" si="5">B14-F14</f>
        <v>0</v>
      </c>
    </row>
    <row r="15" spans="1:7" x14ac:dyDescent="0.25">
      <c r="A15">
        <f t="shared" ref="A15:A23" si="6">A14+$C$10</f>
        <v>200</v>
      </c>
      <c r="B15" s="89">
        <f t="shared" si="0"/>
        <v>0</v>
      </c>
      <c r="C15" s="89">
        <f t="shared" si="1"/>
        <v>0</v>
      </c>
      <c r="D15" s="89">
        <f t="shared" si="2"/>
        <v>0</v>
      </c>
      <c r="E15" s="89">
        <f t="shared" si="3"/>
        <v>0</v>
      </c>
      <c r="F15" s="89">
        <f t="shared" si="4"/>
        <v>0</v>
      </c>
      <c r="G15" s="90">
        <f t="shared" si="5"/>
        <v>0</v>
      </c>
    </row>
    <row r="16" spans="1:7" x14ac:dyDescent="0.25">
      <c r="A16">
        <f t="shared" si="6"/>
        <v>300</v>
      </c>
      <c r="B16" s="89">
        <f t="shared" si="0"/>
        <v>0</v>
      </c>
      <c r="C16" s="89">
        <f t="shared" si="1"/>
        <v>0</v>
      </c>
      <c r="D16" s="89">
        <f t="shared" si="2"/>
        <v>0</v>
      </c>
      <c r="E16" s="89">
        <f t="shared" si="3"/>
        <v>0</v>
      </c>
      <c r="F16" s="89">
        <f t="shared" si="4"/>
        <v>0</v>
      </c>
      <c r="G16" s="90">
        <f t="shared" si="5"/>
        <v>0</v>
      </c>
    </row>
    <row r="17" spans="1:7" x14ac:dyDescent="0.25">
      <c r="A17">
        <f t="shared" si="6"/>
        <v>400</v>
      </c>
      <c r="B17" s="89">
        <f t="shared" si="0"/>
        <v>0</v>
      </c>
      <c r="C17" s="89">
        <f t="shared" si="1"/>
        <v>0</v>
      </c>
      <c r="D17" s="89">
        <f t="shared" si="2"/>
        <v>0</v>
      </c>
      <c r="E17" s="89">
        <f t="shared" si="3"/>
        <v>0</v>
      </c>
      <c r="F17" s="89">
        <f t="shared" si="4"/>
        <v>0</v>
      </c>
      <c r="G17" s="90">
        <f t="shared" si="5"/>
        <v>0</v>
      </c>
    </row>
    <row r="18" spans="1:7" x14ac:dyDescent="0.25">
      <c r="A18">
        <f t="shared" si="6"/>
        <v>500</v>
      </c>
      <c r="B18" s="89">
        <f t="shared" si="0"/>
        <v>0</v>
      </c>
      <c r="C18" s="89">
        <f t="shared" si="1"/>
        <v>0</v>
      </c>
      <c r="D18" s="89">
        <f t="shared" si="2"/>
        <v>0</v>
      </c>
      <c r="E18" s="89">
        <f t="shared" si="3"/>
        <v>0</v>
      </c>
      <c r="F18" s="89">
        <f t="shared" si="4"/>
        <v>0</v>
      </c>
      <c r="G18" s="90">
        <f t="shared" si="5"/>
        <v>0</v>
      </c>
    </row>
    <row r="19" spans="1:7" x14ac:dyDescent="0.25">
      <c r="A19">
        <f t="shared" si="6"/>
        <v>600</v>
      </c>
      <c r="B19" s="89">
        <f t="shared" si="0"/>
        <v>0</v>
      </c>
      <c r="C19" s="89">
        <f t="shared" si="1"/>
        <v>0</v>
      </c>
      <c r="D19" s="89">
        <f t="shared" si="2"/>
        <v>0</v>
      </c>
      <c r="E19" s="89">
        <f t="shared" si="3"/>
        <v>0</v>
      </c>
      <c r="F19" s="89">
        <f t="shared" si="4"/>
        <v>0</v>
      </c>
      <c r="G19" s="90">
        <f t="shared" si="5"/>
        <v>0</v>
      </c>
    </row>
    <row r="20" spans="1:7" x14ac:dyDescent="0.25">
      <c r="A20">
        <f t="shared" si="6"/>
        <v>700</v>
      </c>
      <c r="B20" s="89">
        <f t="shared" si="0"/>
        <v>0</v>
      </c>
      <c r="C20" s="89">
        <f t="shared" si="1"/>
        <v>0</v>
      </c>
      <c r="D20" s="89">
        <f t="shared" si="2"/>
        <v>0</v>
      </c>
      <c r="E20" s="89">
        <f t="shared" si="3"/>
        <v>0</v>
      </c>
      <c r="F20" s="89">
        <f t="shared" si="4"/>
        <v>0</v>
      </c>
      <c r="G20" s="90">
        <f t="shared" si="5"/>
        <v>0</v>
      </c>
    </row>
    <row r="21" spans="1:7" x14ac:dyDescent="0.25">
      <c r="A21">
        <f t="shared" si="6"/>
        <v>800</v>
      </c>
      <c r="B21" s="89">
        <f t="shared" si="0"/>
        <v>0</v>
      </c>
      <c r="C21" s="89">
        <f t="shared" si="1"/>
        <v>0</v>
      </c>
      <c r="D21" s="89">
        <f t="shared" si="2"/>
        <v>0</v>
      </c>
      <c r="E21" s="89">
        <f t="shared" si="3"/>
        <v>0</v>
      </c>
      <c r="F21" s="89">
        <f t="shared" si="4"/>
        <v>0</v>
      </c>
      <c r="G21" s="90">
        <f t="shared" si="5"/>
        <v>0</v>
      </c>
    </row>
    <row r="22" spans="1:7" x14ac:dyDescent="0.25">
      <c r="A22">
        <f t="shared" si="6"/>
        <v>900</v>
      </c>
      <c r="B22" s="89">
        <f t="shared" si="0"/>
        <v>0</v>
      </c>
      <c r="C22" s="89">
        <f t="shared" si="1"/>
        <v>0</v>
      </c>
      <c r="D22" s="89">
        <f t="shared" si="2"/>
        <v>0</v>
      </c>
      <c r="E22" s="89">
        <f t="shared" si="3"/>
        <v>0</v>
      </c>
      <c r="F22" s="89">
        <f t="shared" si="4"/>
        <v>0</v>
      </c>
      <c r="G22" s="90">
        <f t="shared" si="5"/>
        <v>0</v>
      </c>
    </row>
    <row r="23" spans="1:7" x14ac:dyDescent="0.25">
      <c r="A23">
        <f t="shared" si="6"/>
        <v>1000</v>
      </c>
      <c r="B23" s="89">
        <f t="shared" si="0"/>
        <v>0</v>
      </c>
      <c r="C23" s="89">
        <f t="shared" si="1"/>
        <v>0</v>
      </c>
      <c r="D23" s="89">
        <f t="shared" si="2"/>
        <v>0</v>
      </c>
      <c r="E23" s="89">
        <f t="shared" si="3"/>
        <v>0</v>
      </c>
      <c r="F23" s="89">
        <f t="shared" si="4"/>
        <v>0</v>
      </c>
      <c r="G23" s="90">
        <f t="shared" si="5"/>
        <v>0</v>
      </c>
    </row>
    <row r="48" spans="1:4" x14ac:dyDescent="0.25">
      <c r="A48" t="s">
        <v>108</v>
      </c>
      <c r="D48" s="94">
        <f>'Break-even-mulitple products'!$C$69</f>
        <v>0</v>
      </c>
    </row>
    <row r="49" spans="1:4" x14ac:dyDescent="0.25">
      <c r="A49" t="s">
        <v>109</v>
      </c>
      <c r="D49" s="95">
        <f>'Break-even-mulitple products'!$C$60</f>
        <v>0</v>
      </c>
    </row>
  </sheetData>
  <sheetProtection sheet="1" objects="1" scenarios="1" selectLockedCell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756B3D-7864-4791-841F-339D63CD56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Break-even-mulitple products</vt:lpstr>
      <vt:lpstr>Cost-Worksheet</vt:lpstr>
      <vt:lpstr>BE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Marshall</cp:lastModifiedBy>
  <cp:lastPrinted>2009-10-27T15:50:51Z</cp:lastPrinted>
  <dcterms:created xsi:type="dcterms:W3CDTF">2009-09-25T22:19:43Z</dcterms:created>
  <dcterms:modified xsi:type="dcterms:W3CDTF">2025-04-18T17:25:06Z</dcterms:modified>
</cp:coreProperties>
</file>